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awlik\Desktop\KI MPWIK zał do umowy\"/>
    </mc:Choice>
  </mc:AlternateContent>
  <bookViews>
    <workbookView xWindow="0" yWindow="0" windowWidth="28800" windowHeight="11445"/>
  </bookViews>
  <sheets>
    <sheet name="KO" sheetId="4" r:id="rId1"/>
  </sheets>
  <calcPr calcId="152511"/>
</workbook>
</file>

<file path=xl/calcChain.xml><?xml version="1.0" encoding="utf-8"?>
<calcChain xmlns="http://schemas.openxmlformats.org/spreadsheetml/2006/main">
  <c r="G22" i="4" l="1"/>
  <c r="G21" i="4"/>
  <c r="G20" i="4"/>
  <c r="G19" i="4"/>
  <c r="G16" i="4"/>
  <c r="G15" i="4"/>
  <c r="G14" i="4"/>
  <c r="G13" i="4"/>
  <c r="G12" i="4"/>
  <c r="G9" i="4"/>
  <c r="G8" i="4"/>
  <c r="G7" i="4"/>
  <c r="G23" i="4" l="1"/>
  <c r="G17" i="4"/>
  <c r="G24" i="4" s="1"/>
  <c r="G10" i="4"/>
</calcChain>
</file>

<file path=xl/sharedStrings.xml><?xml version="1.0" encoding="utf-8"?>
<sst xmlns="http://schemas.openxmlformats.org/spreadsheetml/2006/main" count="67" uniqueCount="51">
  <si>
    <t>Lp.</t>
  </si>
  <si>
    <t>Wartość</t>
  </si>
  <si>
    <t>ROBOTY ROZBIÓRKOWE I TOWARZYSZĄCE</t>
  </si>
  <si>
    <t>1 d.1</t>
  </si>
  <si>
    <t>KS-MPWIK-02</t>
  </si>
  <si>
    <t>Rozbiórka istenijącego gazociągu g50 wraz z zaślepieniem gazociągów korkami betonowymi (8 szt), niezbędnymi robotami ziemnymi oraz kosztem zagospodarowania mat. z rozbiórki</t>
  </si>
  <si>
    <t>m</t>
  </si>
  <si>
    <t>2 d.1</t>
  </si>
  <si>
    <t>Zabezpieczenie drzew o średnicy ponad 30 cm na okres wykonywania robót ziemnych</t>
  </si>
  <si>
    <t>szt.</t>
  </si>
  <si>
    <t>3 d.1</t>
  </si>
  <si>
    <t>T- 01.03.04</t>
  </si>
  <si>
    <t>Zabezpieczenie kanalizacji kablowej pierwotnej 1-otworowej rurami dzielonymi fi 120</t>
  </si>
  <si>
    <t>Razem dział: ROBOTY ROZBIÓRKOWE I TOWARZYSZĄCE</t>
  </si>
  <si>
    <t>ROBOTY SIECIOWE</t>
  </si>
  <si>
    <t>4 d.2</t>
  </si>
  <si>
    <t>szt</t>
  </si>
  <si>
    <t>5 d.2</t>
  </si>
  <si>
    <t>Budowa kanału kanalizacji sanitarnej z rur kamionkowych przeciskowych łączonych złączem ze stali szlachetnej z uszczelką kauczukową DN200 o wytrzymałości 80 kN/m metodą bezywkopową - przwiertem sterowanym wraz z wykonaniem połączeń, niezbędnymi kształtkami, próbą szczelności,</t>
  </si>
  <si>
    <t>6 d.2</t>
  </si>
  <si>
    <t>Budowa kanału kanalizacji sanitarnej z rur kamionkowych kielichowych obstronnie glazurowanych łączonych na uszczelki DN200 o wytrzymałości 40 kN/m wraz z wykonaniem połączeń, niezbędnymi kształtkami, próbą szczelności, robotami ziemnymi (wykop, wzmocnienie podłoża tłuczniem, podsypka, obsypka i zasypka) kosztem zagospodarowania nadmiaru gruntu oraz umocnieniem i odwodnieniem wykopów,</t>
  </si>
  <si>
    <t>7 d.2</t>
  </si>
  <si>
    <t>Budowa kanału kanalizacji sanitarnej z rur kamionkowych DN150 o wytrzymałości 32 kN/m wraz z wykonaniem połączeń, niezbędnymi kształtkami, próbą szczelności, robotami ziemnymi (wykop, wzmocnienie podłoża tłuczniem, podsypka, obsypka i zasypka) kosztem zagospodarowania nadmiaru gruntu oraz umocnieniem i odwodnieniem wykopów,</t>
  </si>
  <si>
    <t>8 d.2</t>
  </si>
  <si>
    <t>Montaż trójnika kamionkowego DN200/150 na kanale wykonywanym metodą bezywkopową wraz z wykonaniem połączeń, niezbędnymi kształtkami, robotami ziemnymi (wykop, podsypka, obsypka i zasypka) kosztem zagospodarowania nadmiaru gruntu oraz umocnieniem i odwodnieniem wykopów,</t>
  </si>
  <si>
    <t>kpl</t>
  </si>
  <si>
    <t>Razem dział: ROBOTY SIECIOWE</t>
  </si>
  <si>
    <t>ODBUDOWA NAWIERZCHNI</t>
  </si>
  <si>
    <t>9 d.3</t>
  </si>
  <si>
    <t>Ręczne i mechaniczne roboty ziemne wykonywane na odkład wraz z robotami pomiarowymi, umocnieniem i odwodnieniem wykopu oraz podwieszeniem sieci obcych</t>
  </si>
  <si>
    <t>m3</t>
  </si>
  <si>
    <t>10 d.3</t>
  </si>
  <si>
    <t>Profilowanie koryta i zagęszczenie podłoża pod warstwy konstrukcyjne nawierzchni</t>
  </si>
  <si>
    <t>m2</t>
  </si>
  <si>
    <t>11 d.3</t>
  </si>
  <si>
    <t>Warstwa nawierzchni z kruszywa łamanego o ciągłym uziarnieniu 0/31,5 mm (C90/3) stabilizowanego mechanicznie, gr. 25 cm</t>
  </si>
  <si>
    <t>Razem dział: ODBUDOWA NAWIERZCHNI</t>
  </si>
  <si>
    <t>Ogółem wartość kosztorysowa robót</t>
  </si>
  <si>
    <t>ROZBUDOWA ULICY OSOBOWICKIEJ NA ODCINKU OD OBWODNICY ŚRÓDMIEJSKIEJ  DO ULICY LIPSKIEJ WE WROCŁAWIU</t>
  </si>
  <si>
    <t>Nr SST</t>
  </si>
  <si>
    <t>Wyszczególnienie elementów rozliczeniowych</t>
  </si>
  <si>
    <t>Jednostka</t>
  </si>
  <si>
    <t>ilość</t>
  </si>
  <si>
    <t>nazwa</t>
  </si>
  <si>
    <t>Cena</t>
  </si>
  <si>
    <t>[zł]</t>
  </si>
  <si>
    <t>KOSZTORYS OFERTOWY - KANALIZACJA SANITARNA SIĘGACZ</t>
  </si>
  <si>
    <t>ST-04</t>
  </si>
  <si>
    <t>Dostawa i montaż - studni rewizyjnej betonowej DN1000 z betonu o klasie nie niższej niż C35/45 XA3 z typowych elementów prefabrykowanych łączonych na uszczelki ; dolna część z prefabrykowaną kinetą oraz fabrycznie montowanymi przejściami szczelnymi , zwieńczenie włazami klasy D400 (lub B125 pobocze chodnik zieleń) z wkładką gumową , montowana na podbudowie z betonu C12/15; w poz. ująć roboty ziemne ( w tym wykopy, również jako kom. startowa, obsypka, zasypka, koszt zagospodarowania nadmiaru gruntu, umocnienie i odwodnienie wykopów) oraz wykonanie umocnienia terenu wokół wlazu z betonu C12/15</t>
  </si>
  <si>
    <t>12 d.3</t>
  </si>
  <si>
    <t>Rozbiórka nawierzchni bitumicznej wraz z kosztem zagospodarowania mat. z rozbiórki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</si>
</sst>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</cellStyleXfs>
  <cellXfs count="43">
    <xf numFmtId="0" fontId="0" fillId="0" borderId="0" xfId="0"/>
    <xf numFmtId="4" fontId="23" fillId="0" borderId="10" xfId="43" applyNumberFormat="1" applyFont="1" applyBorder="1" applyAlignment="1">
      <alignment horizontal="center" vertical="center" wrapText="1"/>
    </xf>
    <xf numFmtId="1" fontId="23" fillId="0" borderId="10" xfId="43" applyNumberFormat="1" applyFont="1" applyBorder="1" applyAlignment="1">
      <alignment horizontal="center" vertical="center" wrapText="1"/>
    </xf>
    <xf numFmtId="1" fontId="24" fillId="0" borderId="10" xfId="43" applyNumberFormat="1" applyFont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4" fontId="23" fillId="0" borderId="15" xfId="43" applyNumberFormat="1" applyFont="1" applyBorder="1" applyAlignment="1">
      <alignment horizontal="center" vertical="center" wrapText="1"/>
    </xf>
    <xf numFmtId="4" fontId="23" fillId="0" borderId="10" xfId="46" applyNumberFormat="1" applyFont="1" applyBorder="1" applyAlignment="1">
      <alignment horizontal="center" vertical="center" wrapText="1"/>
    </xf>
    <xf numFmtId="0" fontId="23" fillId="0" borderId="10" xfId="46" applyFont="1" applyBorder="1" applyAlignment="1">
      <alignment horizontal="center" vertical="center" wrapText="1"/>
    </xf>
    <xf numFmtId="43" fontId="18" fillId="0" borderId="10" xfId="1" applyFont="1" applyBorder="1" applyAlignment="1">
      <alignment horizontal="center" vertical="center" wrapText="1"/>
    </xf>
    <xf numFmtId="43" fontId="19" fillId="34" borderId="10" xfId="1" applyFont="1" applyFill="1" applyBorder="1" applyAlignment="1">
      <alignment horizontal="center" vertical="center" wrapText="1"/>
    </xf>
    <xf numFmtId="43" fontId="19" fillId="0" borderId="10" xfId="1" applyFont="1" applyBorder="1" applyAlignment="1">
      <alignment horizontal="center" vertical="center" wrapText="1"/>
    </xf>
    <xf numFmtId="0" fontId="25" fillId="0" borderId="0" xfId="0" applyFont="1"/>
    <xf numFmtId="0" fontId="26" fillId="35" borderId="10" xfId="0" applyFont="1" applyFill="1" applyBorder="1" applyAlignment="1">
      <alignment horizontal="right" vertical="top" wrapText="1"/>
    </xf>
    <xf numFmtId="0" fontId="26" fillId="35" borderId="10" xfId="0" applyFont="1" applyFill="1" applyBorder="1" applyAlignment="1">
      <alignment horizontal="left" vertical="top" wrapText="1"/>
    </xf>
    <xf numFmtId="0" fontId="26" fillId="35" borderId="11" xfId="0" applyFont="1" applyFill="1" applyBorder="1" applyAlignment="1">
      <alignment vertical="top" wrapText="1"/>
    </xf>
    <xf numFmtId="0" fontId="26" fillId="35" borderId="12" xfId="0" applyFont="1" applyFill="1" applyBorder="1" applyAlignment="1">
      <alignment vertical="top" wrapText="1"/>
    </xf>
    <xf numFmtId="0" fontId="26" fillId="35" borderId="12" xfId="0" applyFont="1" applyFill="1" applyBorder="1" applyAlignment="1">
      <alignment horizontal="center" vertical="center" wrapText="1"/>
    </xf>
    <xf numFmtId="0" fontId="26" fillId="35" borderId="13" xfId="0" applyFont="1" applyFill="1" applyBorder="1" applyAlignment="1">
      <alignment vertical="top" wrapText="1"/>
    </xf>
    <xf numFmtId="0" fontId="27" fillId="0" borderId="10" xfId="0" applyFont="1" applyBorder="1" applyAlignment="1">
      <alignment horizontal="righ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right" vertical="top" wrapText="1"/>
    </xf>
    <xf numFmtId="0" fontId="26" fillId="33" borderId="10" xfId="0" applyFont="1" applyFill="1" applyBorder="1" applyAlignment="1">
      <alignment horizontal="left" vertical="top" wrapText="1"/>
    </xf>
    <xf numFmtId="0" fontId="26" fillId="33" borderId="11" xfId="0" applyFont="1" applyFill="1" applyBorder="1" applyAlignment="1">
      <alignment vertical="top" wrapText="1"/>
    </xf>
    <xf numFmtId="0" fontId="26" fillId="33" borderId="12" xfId="0" applyFont="1" applyFill="1" applyBorder="1" applyAlignment="1">
      <alignment vertical="top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13" xfId="0" applyFont="1" applyFill="1" applyBorder="1" applyAlignment="1">
      <alignment vertical="top"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/>
    </xf>
    <xf numFmtId="0" fontId="27" fillId="0" borderId="10" xfId="0" applyFont="1" applyBorder="1" applyAlignment="1">
      <alignment horizontal="center" vertical="top" wrapText="1"/>
    </xf>
    <xf numFmtId="0" fontId="23" fillId="0" borderId="15" xfId="43" applyFont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6" fillId="34" borderId="11" xfId="0" applyFont="1" applyFill="1" applyBorder="1" applyAlignment="1">
      <alignment horizontal="left" vertical="top" wrapText="1"/>
    </xf>
    <xf numFmtId="0" fontId="26" fillId="34" borderId="12" xfId="0" applyFont="1" applyFill="1" applyBorder="1" applyAlignment="1">
      <alignment horizontal="left" vertical="top" wrapText="1"/>
    </xf>
    <xf numFmtId="0" fontId="26" fillId="34" borderId="13" xfId="0" applyFont="1" applyFill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3" fillId="0" borderId="15" xfId="43" applyFont="1" applyBorder="1" applyAlignment="1">
      <alignment horizontal="center" vertical="center" wrapText="1"/>
    </xf>
    <xf numFmtId="0" fontId="18" fillId="0" borderId="10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18" fillId="0" borderId="15" xfId="43" applyFont="1" applyBorder="1" applyAlignment="1">
      <alignment horizontal="center" vertical="center" wrapText="1"/>
    </xf>
  </cellXfs>
  <cellStyles count="47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43"/>
    <cellStyle name="Normalny 3" xfId="44"/>
    <cellStyle name="Normalny 4" xfId="45"/>
    <cellStyle name="Normalny 5" xfId="46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abSelected="1" view="pageBreakPreview" zoomScaleSheetLayoutView="100" workbookViewId="0">
      <selection activeCell="C14" sqref="C14"/>
    </sheetView>
  </sheetViews>
  <sheetFormatPr defaultRowHeight="12"/>
  <cols>
    <col min="1" max="1" width="5" style="11" customWidth="1"/>
    <col min="2" max="2" width="11.75" style="11" customWidth="1"/>
    <col min="3" max="3" width="37" style="11" customWidth="1"/>
    <col min="4" max="4" width="8.375" style="11" customWidth="1"/>
    <col min="5" max="5" width="8.125" style="27" customWidth="1"/>
    <col min="6" max="6" width="8.625" style="11" customWidth="1"/>
    <col min="7" max="7" width="11.125" style="11" customWidth="1"/>
    <col min="8" max="16384" width="9" style="11"/>
  </cols>
  <sheetData>
    <row r="1" spans="1:7">
      <c r="A1" s="31" t="s">
        <v>46</v>
      </c>
      <c r="B1" s="31"/>
      <c r="C1" s="31"/>
      <c r="D1" s="31"/>
      <c r="E1" s="31"/>
      <c r="F1" s="31"/>
      <c r="G1" s="31"/>
    </row>
    <row r="2" spans="1:7">
      <c r="A2" s="32" t="s">
        <v>38</v>
      </c>
      <c r="B2" s="32"/>
      <c r="C2" s="32"/>
      <c r="D2" s="32"/>
      <c r="E2" s="32"/>
      <c r="F2" s="32"/>
      <c r="G2" s="32"/>
    </row>
    <row r="3" spans="1:7">
      <c r="A3" s="39" t="s">
        <v>0</v>
      </c>
      <c r="B3" s="41" t="s">
        <v>39</v>
      </c>
      <c r="C3" s="39" t="s">
        <v>40</v>
      </c>
      <c r="D3" s="39" t="s">
        <v>41</v>
      </c>
      <c r="E3" s="42"/>
      <c r="F3" s="30" t="s">
        <v>44</v>
      </c>
      <c r="G3" s="5" t="s">
        <v>1</v>
      </c>
    </row>
    <row r="4" spans="1:7">
      <c r="A4" s="40"/>
      <c r="B4" s="40"/>
      <c r="C4" s="40"/>
      <c r="D4" s="7" t="s">
        <v>42</v>
      </c>
      <c r="E4" s="6" t="s">
        <v>43</v>
      </c>
      <c r="F4" s="4" t="s">
        <v>45</v>
      </c>
      <c r="G4" s="1" t="s">
        <v>45</v>
      </c>
    </row>
    <row r="5" spans="1:7">
      <c r="A5" s="2">
        <v>1</v>
      </c>
      <c r="B5" s="3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>
      <c r="A6" s="12">
        <v>1</v>
      </c>
      <c r="B6" s="13"/>
      <c r="C6" s="14" t="s">
        <v>2</v>
      </c>
      <c r="D6" s="15"/>
      <c r="E6" s="16"/>
      <c r="F6" s="15"/>
      <c r="G6" s="17"/>
    </row>
    <row r="7" spans="1:7" ht="48">
      <c r="A7" s="18" t="s">
        <v>3</v>
      </c>
      <c r="B7" s="19" t="s">
        <v>4</v>
      </c>
      <c r="C7" s="19" t="s">
        <v>5</v>
      </c>
      <c r="D7" s="8">
        <v>6</v>
      </c>
      <c r="E7" s="20" t="s">
        <v>6</v>
      </c>
      <c r="F7" s="8"/>
      <c r="G7" s="8">
        <f>ROUND(D7*F7,2)</f>
        <v>0</v>
      </c>
    </row>
    <row r="8" spans="1:7" ht="24">
      <c r="A8" s="18" t="s">
        <v>7</v>
      </c>
      <c r="B8" s="19" t="s">
        <v>4</v>
      </c>
      <c r="C8" s="19" t="s">
        <v>8</v>
      </c>
      <c r="D8" s="8">
        <v>2</v>
      </c>
      <c r="E8" s="20" t="s">
        <v>9</v>
      </c>
      <c r="F8" s="8"/>
      <c r="G8" s="8">
        <f t="shared" ref="G8:G9" si="0">ROUND(D8*F8,2)</f>
        <v>0</v>
      </c>
    </row>
    <row r="9" spans="1:7" ht="24">
      <c r="A9" s="18" t="s">
        <v>10</v>
      </c>
      <c r="B9" s="19" t="s">
        <v>11</v>
      </c>
      <c r="C9" s="19" t="s">
        <v>12</v>
      </c>
      <c r="D9" s="8">
        <v>1</v>
      </c>
      <c r="E9" s="20" t="s">
        <v>6</v>
      </c>
      <c r="F9" s="8"/>
      <c r="G9" s="8">
        <f t="shared" si="0"/>
        <v>0</v>
      </c>
    </row>
    <row r="10" spans="1:7">
      <c r="A10" s="33" t="s">
        <v>13</v>
      </c>
      <c r="B10" s="34"/>
      <c r="C10" s="34"/>
      <c r="D10" s="34"/>
      <c r="E10" s="34"/>
      <c r="F10" s="35"/>
      <c r="G10" s="9">
        <f>SUM(G7:G9)</f>
        <v>0</v>
      </c>
    </row>
    <row r="11" spans="1:7">
      <c r="A11" s="12">
        <v>2</v>
      </c>
      <c r="B11" s="13"/>
      <c r="C11" s="14" t="s">
        <v>14</v>
      </c>
      <c r="D11" s="15"/>
      <c r="E11" s="16"/>
      <c r="F11" s="15"/>
      <c r="G11" s="17"/>
    </row>
    <row r="12" spans="1:7" ht="168">
      <c r="A12" s="18" t="s">
        <v>15</v>
      </c>
      <c r="B12" s="19" t="s">
        <v>4</v>
      </c>
      <c r="C12" s="19" t="s">
        <v>48</v>
      </c>
      <c r="D12" s="8">
        <v>2</v>
      </c>
      <c r="E12" s="20" t="s">
        <v>16</v>
      </c>
      <c r="F12" s="8"/>
      <c r="G12" s="8">
        <f t="shared" ref="G12:G16" si="1">ROUND(D12*F12,2)</f>
        <v>0</v>
      </c>
    </row>
    <row r="13" spans="1:7" ht="84">
      <c r="A13" s="18" t="s">
        <v>17</v>
      </c>
      <c r="B13" s="19" t="s">
        <v>4</v>
      </c>
      <c r="C13" s="19" t="s">
        <v>18</v>
      </c>
      <c r="D13" s="8">
        <v>40.44</v>
      </c>
      <c r="E13" s="20" t="s">
        <v>6</v>
      </c>
      <c r="F13" s="8"/>
      <c r="G13" s="8">
        <f t="shared" si="1"/>
        <v>0</v>
      </c>
    </row>
    <row r="14" spans="1:7" ht="120">
      <c r="A14" s="18" t="s">
        <v>19</v>
      </c>
      <c r="B14" s="19" t="s">
        <v>4</v>
      </c>
      <c r="C14" s="19" t="s">
        <v>20</v>
      </c>
      <c r="D14" s="8">
        <v>25.93</v>
      </c>
      <c r="E14" s="20" t="s">
        <v>6</v>
      </c>
      <c r="F14" s="8"/>
      <c r="G14" s="8">
        <f t="shared" si="1"/>
        <v>0</v>
      </c>
    </row>
    <row r="15" spans="1:7" ht="96">
      <c r="A15" s="18" t="s">
        <v>21</v>
      </c>
      <c r="B15" s="19" t="s">
        <v>4</v>
      </c>
      <c r="C15" s="19" t="s">
        <v>22</v>
      </c>
      <c r="D15" s="8">
        <v>16.5</v>
      </c>
      <c r="E15" s="20" t="s">
        <v>6</v>
      </c>
      <c r="F15" s="8"/>
      <c r="G15" s="8">
        <f t="shared" si="1"/>
        <v>0</v>
      </c>
    </row>
    <row r="16" spans="1:7" ht="84">
      <c r="A16" s="18" t="s">
        <v>23</v>
      </c>
      <c r="B16" s="19" t="s">
        <v>4</v>
      </c>
      <c r="C16" s="19" t="s">
        <v>24</v>
      </c>
      <c r="D16" s="8">
        <v>1</v>
      </c>
      <c r="E16" s="20" t="s">
        <v>25</v>
      </c>
      <c r="F16" s="8"/>
      <c r="G16" s="8">
        <f t="shared" si="1"/>
        <v>0</v>
      </c>
    </row>
    <row r="17" spans="1:7">
      <c r="A17" s="33" t="s">
        <v>26</v>
      </c>
      <c r="B17" s="34"/>
      <c r="C17" s="34"/>
      <c r="D17" s="34"/>
      <c r="E17" s="34"/>
      <c r="F17" s="35"/>
      <c r="G17" s="9">
        <f>SUM(G12:G16)</f>
        <v>0</v>
      </c>
    </row>
    <row r="18" spans="1:7">
      <c r="A18" s="21">
        <v>3</v>
      </c>
      <c r="B18" s="22"/>
      <c r="C18" s="23" t="s">
        <v>27</v>
      </c>
      <c r="D18" s="24"/>
      <c r="E18" s="25"/>
      <c r="F18" s="24"/>
      <c r="G18" s="26"/>
    </row>
    <row r="19" spans="1:7" ht="24">
      <c r="A19" s="18" t="s">
        <v>28</v>
      </c>
      <c r="B19" s="29" t="s">
        <v>47</v>
      </c>
      <c r="C19" s="19" t="s">
        <v>50</v>
      </c>
      <c r="D19" s="8">
        <v>352</v>
      </c>
      <c r="E19" s="20" t="s">
        <v>33</v>
      </c>
      <c r="F19" s="8"/>
      <c r="G19" s="8">
        <f t="shared" ref="G19:G22" si="2">ROUND(D19*F19,2)</f>
        <v>0</v>
      </c>
    </row>
    <row r="20" spans="1:7" ht="48">
      <c r="A20" s="18" t="s">
        <v>31</v>
      </c>
      <c r="B20" s="29" t="s">
        <v>47</v>
      </c>
      <c r="C20" s="19" t="s">
        <v>29</v>
      </c>
      <c r="D20" s="8">
        <v>88</v>
      </c>
      <c r="E20" s="20" t="s">
        <v>30</v>
      </c>
      <c r="F20" s="8"/>
      <c r="G20" s="8">
        <f t="shared" si="2"/>
        <v>0</v>
      </c>
    </row>
    <row r="21" spans="1:7" ht="24">
      <c r="A21" s="18" t="s">
        <v>34</v>
      </c>
      <c r="B21" s="29" t="s">
        <v>47</v>
      </c>
      <c r="C21" s="19" t="s">
        <v>32</v>
      </c>
      <c r="D21" s="8">
        <v>352</v>
      </c>
      <c r="E21" s="20" t="s">
        <v>33</v>
      </c>
      <c r="F21" s="8"/>
      <c r="G21" s="8">
        <f t="shared" si="2"/>
        <v>0</v>
      </c>
    </row>
    <row r="22" spans="1:7" ht="36">
      <c r="A22" s="18" t="s">
        <v>49</v>
      </c>
      <c r="B22" s="29" t="s">
        <v>47</v>
      </c>
      <c r="C22" s="19" t="s">
        <v>35</v>
      </c>
      <c r="D22" s="8">
        <v>352</v>
      </c>
      <c r="E22" s="20" t="s">
        <v>33</v>
      </c>
      <c r="F22" s="8"/>
      <c r="G22" s="8">
        <f t="shared" si="2"/>
        <v>0</v>
      </c>
    </row>
    <row r="23" spans="1:7">
      <c r="A23" s="33" t="s">
        <v>36</v>
      </c>
      <c r="B23" s="34"/>
      <c r="C23" s="34"/>
      <c r="D23" s="34"/>
      <c r="E23" s="34"/>
      <c r="F23" s="35"/>
      <c r="G23" s="9">
        <f>SUM(G19:G22)</f>
        <v>0</v>
      </c>
    </row>
    <row r="24" spans="1:7">
      <c r="A24" s="36" t="s">
        <v>37</v>
      </c>
      <c r="B24" s="37"/>
      <c r="C24" s="37"/>
      <c r="D24" s="37"/>
      <c r="E24" s="37"/>
      <c r="F24" s="38"/>
      <c r="G24" s="10">
        <f>G10+G17+G23</f>
        <v>0</v>
      </c>
    </row>
    <row r="26" spans="1:7">
      <c r="A26" s="28"/>
    </row>
  </sheetData>
  <mergeCells count="10">
    <mergeCell ref="A10:F10"/>
    <mergeCell ref="A17:F17"/>
    <mergeCell ref="A23:F23"/>
    <mergeCell ref="A24:F24"/>
    <mergeCell ref="A1:G1"/>
    <mergeCell ref="A2:G2"/>
    <mergeCell ref="A3:A4"/>
    <mergeCell ref="B3:B4"/>
    <mergeCell ref="C3:C4"/>
    <mergeCell ref="D3:E3"/>
  </mergeCells>
  <pageMargins left="0.75" right="0.75" top="1" bottom="1" header="0.5" footer="0.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KI_KS_SIĘGACZ_1</dc:title>
  <dc:creator>RR</dc:creator>
  <cp:lastModifiedBy>Pawlik Anna</cp:lastModifiedBy>
  <dcterms:created xsi:type="dcterms:W3CDTF">2019-01-13T00:29:21Z</dcterms:created>
  <dcterms:modified xsi:type="dcterms:W3CDTF">2019-03-07T12:54:52Z</dcterms:modified>
</cp:coreProperties>
</file>